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kulaator" sheetId="1" r:id="rId3"/>
  </sheets>
  <definedNames/>
  <calcPr/>
</workbook>
</file>

<file path=xl/sharedStrings.xml><?xml version="1.0" encoding="utf-8"?>
<sst xmlns="http://schemas.openxmlformats.org/spreadsheetml/2006/main" count="74" uniqueCount="34">
  <si>
    <t>Projekt</t>
  </si>
  <si>
    <t>Projekti nimi</t>
  </si>
  <si>
    <t>TÄHTIS!  Arvestust peetakse tunni põhiselt. Antud kalkulaator arvutab kulu 30 päeva peale. #2021 muutub RDP kulu +10% tulenevalt MS hinnapoliitikast.</t>
  </si>
  <si>
    <t>Hind (Eur/Kuus)</t>
  </si>
  <si>
    <t>vCPU (TK)</t>
  </si>
  <si>
    <t>RAM (GB)</t>
  </si>
  <si>
    <t>DISK SSD (GB)</t>
  </si>
  <si>
    <t>Win. litsents (per vCPU)</t>
  </si>
  <si>
    <t>RDP (1 tasuta)</t>
  </si>
  <si>
    <r>
      <rPr>
        <color rgb="FF1155CC"/>
        <u/>
      </rPr>
      <t>Pilw.io</t>
    </r>
    <r>
      <t xml:space="preserve"> Backup (GB)</t>
    </r>
  </si>
  <si>
    <t>StorageVault (GB)</t>
  </si>
  <si>
    <r>
      <rPr/>
      <t>Pilw.io</t>
    </r>
    <r>
      <t xml:space="preserve"> Teenused</t>
    </r>
  </si>
  <si>
    <t>Positsioon</t>
  </si>
  <si>
    <t>Nimi</t>
  </si>
  <si>
    <t>Lahendus</t>
  </si>
  <si>
    <t>DISK (GB)</t>
  </si>
  <si>
    <t>RDP litsents</t>
  </si>
  <si>
    <t>Ülevalolek (30p)</t>
  </si>
  <si>
    <r>
      <rPr>
        <color rgb="FF1155CC"/>
        <u/>
      </rPr>
      <t>Pilw.io</t>
    </r>
    <r>
      <t xml:space="preserve"> Backup</t>
    </r>
  </si>
  <si>
    <t>Hind (30p)</t>
  </si>
  <si>
    <t>Näidisserver</t>
  </si>
  <si>
    <t>Linux</t>
  </si>
  <si>
    <t>Ei</t>
  </si>
  <si>
    <t>StorageVault</t>
  </si>
  <si>
    <t>Kokku</t>
  </si>
  <si>
    <t>Käibemaks</t>
  </si>
  <si>
    <t>Hind koos KM</t>
  </si>
  <si>
    <t>Kommentaarid/Hea teada:</t>
  </si>
  <si>
    <r>
      <t xml:space="preserve">Esimese kasutaja loomisel saab kasutaja endale tasuta 30 eurot krediiti! Selle krediidi raames saab kasutaja </t>
    </r>
    <r>
      <rPr>
        <color rgb="FF1155CC"/>
        <u/>
      </rPr>
      <t>Pilw.io</t>
    </r>
    <r>
      <t xml:space="preserve"> platvormi testida ja teenuseid tarbida!</t>
    </r>
  </si>
  <si>
    <t>Virtuaalserveri seiskamine "stop" vähendab ressurssikulu. Teisisõnu jääb kasutusse ainult kettamaht "DISK" ja arvestust peetakse selle põhjal. Näiteks virutaalserveri Linux/16/64/2000 ööseti seiskamine 6 tunniks (75%), 30 päeva järjest vähendab kuukulu kuus 364.4 pealt 310.8 euro peale.</t>
  </si>
  <si>
    <t xml:space="preserve">Virtuaalservereid ei pea kasutama täiskuu raames. Näiteks võib luua virtuaalserveri Linux/2/4/60 ja kasutada seda vaid ühe päeva. 21.7 / 30 = 0.723 Eur. </t>
  </si>
  <si>
    <r>
      <rPr>
        <color rgb="FF1155CC"/>
        <u/>
      </rPr>
      <t>Pilw.io</t>
    </r>
    <r>
      <t xml:space="preserve"> teenustingimustega saab tutvuda </t>
    </r>
    <r>
      <rPr>
        <color rgb="FF1155CC"/>
        <u/>
      </rPr>
      <t>siin</t>
    </r>
    <r>
      <t>. Teenustingimustega nõustutakse kasutaja loomisel.</t>
    </r>
  </si>
  <si>
    <t>Küsimuste korral või nõu saamiseks võta ühendust meie toega Intercom-is ja me aitame!</t>
  </si>
  <si>
    <r>
      <t xml:space="preserve">Intercomi akna leiad meie kodulehelt </t>
    </r>
    <r>
      <rPr>
        <color rgb="FF1155CC"/>
        <u/>
      </rPr>
      <t>Pilw.io</t>
    </r>
    <r>
      <t xml:space="preserve"> kus all vasakul nurgas on sinine jutumull. Sellele vajutades avad Intercomi, millele reageerime keskmiselt 5 minuti jooksul.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</si>
</sst>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]#,##0.00"/>
  </numFmts>
  <fonts count="12">
    <font>
      <sz val="10.0"/>
      <color rgb="FF000000"/>
      <name val="Arial"/>
    </font>
    <font>
      <sz val="14.0"/>
    </font>
    <font/>
    <font>
      <b/>
      <sz val="14.0"/>
    </font>
    <font>
      <b/>
    </font>
    <font>
      <b/>
      <color rgb="FFFFFFFF"/>
    </font>
    <font>
      <i/>
    </font>
    <font>
      <i/>
      <u/>
      <color rgb="FF0000FF"/>
    </font>
    <font>
      <sz val="11.0"/>
      <color rgb="FF65B045"/>
      <name val="Inconsolata"/>
    </font>
    <font>
      <u/>
      <color rgb="FF0000FF"/>
    </font>
    <font>
      <u/>
      <color rgb="FF0000FF"/>
    </font>
    <font>
      <b/>
      <sz val="12.0"/>
    </font>
  </fonts>
  <fills count="6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center"/>
    </xf>
    <xf borderId="2" fillId="0" fontId="2" numFmtId="0" xfId="0" applyBorder="1" applyFont="1"/>
    <xf borderId="2" fillId="0" fontId="3" numFmtId="0" xfId="0" applyAlignment="1" applyBorder="1" applyFont="1">
      <alignment readingOrder="0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4" fillId="0" fontId="4" numFmtId="0" xfId="0" applyAlignment="1" applyBorder="1" applyFont="1">
      <alignment readingOrder="0" vertical="center"/>
    </xf>
    <xf borderId="5" fillId="0" fontId="2" numFmtId="0" xfId="0" applyBorder="1" applyFont="1"/>
    <xf borderId="4" fillId="2" fontId="5" numFmtId="0" xfId="0" applyAlignment="1" applyBorder="1" applyFill="1" applyFont="1">
      <alignment readingOrder="0"/>
    </xf>
    <xf borderId="4" fillId="3" fontId="6" numFmtId="0" xfId="0" applyAlignment="1" applyBorder="1" applyFill="1" applyFont="1">
      <alignment readingOrder="0"/>
    </xf>
    <xf borderId="0" fillId="3" fontId="6" numFmtId="0" xfId="0" applyAlignment="1" applyFont="1">
      <alignment readingOrder="0"/>
    </xf>
    <xf borderId="0" fillId="3" fontId="7" numFmtId="0" xfId="0" applyAlignment="1" applyFont="1">
      <alignment readingOrder="0"/>
    </xf>
    <xf borderId="5" fillId="3" fontId="6" numFmtId="0" xfId="0" applyAlignment="1" applyBorder="1" applyFont="1">
      <alignment readingOrder="0"/>
    </xf>
    <xf borderId="4" fillId="3" fontId="2" numFmtId="0" xfId="0" applyAlignment="1" applyBorder="1" applyFont="1">
      <alignment readingOrder="0"/>
    </xf>
    <xf borderId="0" fillId="3" fontId="2" numFmtId="0" xfId="0" applyAlignment="1" applyFont="1">
      <alignment readingOrder="0"/>
    </xf>
    <xf borderId="0" fillId="3" fontId="2" numFmtId="0" xfId="0" applyFont="1"/>
    <xf borderId="5" fillId="3" fontId="2" numFmtId="0" xfId="0" applyAlignment="1" applyBorder="1" applyFont="1">
      <alignment readingOrder="0"/>
    </xf>
    <xf borderId="0" fillId="3" fontId="6" numFmtId="0" xfId="0" applyFont="1"/>
    <xf borderId="5" fillId="3" fontId="2" numFmtId="0" xfId="0" applyBorder="1" applyFont="1"/>
    <xf borderId="4" fillId="2" fontId="5" numFmtId="0" xfId="0" applyAlignment="1" applyBorder="1" applyFont="1">
      <alignment readingOrder="0"/>
    </xf>
    <xf borderId="4" fillId="0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2" numFmtId="9" xfId="0" applyAlignment="1" applyFont="1" applyNumberFormat="1">
      <alignment readingOrder="0"/>
    </xf>
    <xf borderId="0" fillId="4" fontId="8" numFmtId="0" xfId="0" applyAlignment="1" applyFill="1" applyFont="1">
      <alignment readingOrder="0"/>
    </xf>
    <xf borderId="6" fillId="0" fontId="2" numFmtId="0" xfId="0" applyAlignment="1" applyBorder="1" applyFont="1">
      <alignment readingOrder="0"/>
    </xf>
    <xf borderId="7" fillId="0" fontId="2" numFmtId="0" xfId="0" applyBorder="1" applyFont="1"/>
    <xf borderId="7" fillId="0" fontId="2" numFmtId="0" xfId="0" applyAlignment="1" applyBorder="1" applyFont="1">
      <alignment readingOrder="0"/>
    </xf>
    <xf borderId="7" fillId="0" fontId="2" numFmtId="9" xfId="0" applyAlignment="1" applyBorder="1" applyFont="1" applyNumberFormat="1">
      <alignment readingOrder="0"/>
    </xf>
    <xf borderId="8" fillId="0" fontId="2" numFmtId="0" xfId="0" applyBorder="1" applyFont="1"/>
    <xf borderId="1" fillId="5" fontId="4" numFmtId="0" xfId="0" applyAlignment="1" applyBorder="1" applyFill="1" applyFont="1">
      <alignment readingOrder="0"/>
    </xf>
    <xf borderId="3" fillId="5" fontId="4" numFmtId="164" xfId="0" applyBorder="1" applyFont="1" applyNumberFormat="1"/>
    <xf borderId="5" fillId="3" fontId="2" numFmtId="9" xfId="0" applyAlignment="1" applyBorder="1" applyFont="1" applyNumberFormat="1">
      <alignment readingOrder="0"/>
    </xf>
    <xf borderId="6" fillId="3" fontId="2" numFmtId="0" xfId="0" applyAlignment="1" applyBorder="1" applyFont="1">
      <alignment readingOrder="0"/>
    </xf>
    <xf borderId="8" fillId="3" fontId="2" numFmtId="164" xfId="0" applyBorder="1" applyFont="1" applyNumberFormat="1"/>
    <xf borderId="0" fillId="0" fontId="4" numFmtId="0" xfId="0" applyAlignment="1" applyFont="1">
      <alignment readingOrder="0"/>
    </xf>
    <xf borderId="0" fillId="0" fontId="9" numFmtId="0" xfId="0" applyAlignment="1" applyFont="1">
      <alignment readingOrder="0" vertical="center"/>
    </xf>
    <xf borderId="0" fillId="0" fontId="2" numFmtId="0" xfId="0" applyAlignment="1" applyFont="1">
      <alignment readingOrder="0" vertical="center"/>
    </xf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pilw.io/" TargetMode="External"/><Relationship Id="rId2" Type="http://schemas.openxmlformats.org/officeDocument/2006/relationships/hyperlink" Target="http://pilw.io/" TargetMode="External"/><Relationship Id="rId3" Type="http://schemas.openxmlformats.org/officeDocument/2006/relationships/hyperlink" Target="http://pilw.io/" TargetMode="External"/><Relationship Id="rId4" Type="http://schemas.openxmlformats.org/officeDocument/2006/relationships/hyperlink" Target="http://pilw.io/" TargetMode="External"/><Relationship Id="rId5" Type="http://schemas.openxmlformats.org/officeDocument/2006/relationships/hyperlink" Target="http://pilw.io/" TargetMode="External"/><Relationship Id="rId6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57"/>
    <col customWidth="1" min="2" max="2" width="23.71"/>
    <col customWidth="1" min="3" max="3" width="17.14"/>
    <col customWidth="1" min="4" max="4" width="20.86"/>
    <col customWidth="1" min="5" max="5" width="13.71"/>
    <col customWidth="1" min="6" max="6" width="18.0"/>
    <col customWidth="1" min="7" max="7" width="16.29"/>
    <col customWidth="1" min="8" max="8" width="14.86"/>
    <col customWidth="1" min="9" max="9" width="13.43"/>
    <col customWidth="1" min="10" max="10" width="13.14"/>
  </cols>
  <sheetData>
    <row r="1">
      <c r="A1" s="1" t="s">
        <v>0</v>
      </c>
      <c r="B1" s="2"/>
      <c r="C1" s="3" t="s">
        <v>1</v>
      </c>
      <c r="D1" s="2"/>
      <c r="E1" s="2"/>
      <c r="F1" s="2"/>
      <c r="G1" s="4"/>
      <c r="H1" s="4"/>
      <c r="I1" s="4"/>
      <c r="J1" s="5"/>
      <c r="K1" s="6"/>
      <c r="L1" s="6"/>
      <c r="M1" s="6"/>
      <c r="N1" s="6"/>
      <c r="O1" s="6"/>
      <c r="P1" s="6"/>
      <c r="Q1" s="6"/>
    </row>
    <row r="2">
      <c r="A2" s="7" t="s">
        <v>2</v>
      </c>
      <c r="J2" s="8"/>
      <c r="K2" s="6"/>
      <c r="L2" s="6"/>
      <c r="M2" s="6"/>
      <c r="N2" s="6"/>
      <c r="O2" s="6"/>
      <c r="P2" s="6"/>
      <c r="Q2" s="6"/>
    </row>
    <row r="3">
      <c r="A3" s="9" t="s">
        <v>3</v>
      </c>
      <c r="J3" s="8"/>
    </row>
    <row r="4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2" t="s">
        <v>9</v>
      </c>
      <c r="G4" s="11" t="s">
        <v>10</v>
      </c>
      <c r="H4" s="11"/>
      <c r="I4" s="11"/>
      <c r="J4" s="13"/>
    </row>
    <row r="5">
      <c r="A5" s="14">
        <v>3.8</v>
      </c>
      <c r="B5" s="15">
        <v>2.4</v>
      </c>
      <c r="C5" s="15">
        <v>0.075</v>
      </c>
      <c r="D5" s="15">
        <v>4.0</v>
      </c>
      <c r="E5" s="15">
        <v>6.93</v>
      </c>
      <c r="F5" s="16">
        <f>0.025*4</f>
        <v>0.1</v>
      </c>
      <c r="G5" s="15">
        <v>0.025</v>
      </c>
      <c r="H5" s="15"/>
      <c r="I5" s="15"/>
      <c r="J5" s="17"/>
    </row>
    <row r="6">
      <c r="A6" s="10"/>
      <c r="B6" s="11"/>
      <c r="C6" s="11"/>
      <c r="D6" s="11"/>
      <c r="E6" s="11"/>
      <c r="F6" s="18"/>
      <c r="G6" s="11"/>
      <c r="H6" s="16"/>
      <c r="I6" s="16"/>
      <c r="J6" s="19"/>
    </row>
    <row r="7">
      <c r="A7" s="14"/>
      <c r="B7" s="15"/>
      <c r="C7" s="15"/>
      <c r="D7" s="15"/>
      <c r="E7" s="15"/>
      <c r="F7" s="16"/>
      <c r="G7" s="15"/>
      <c r="H7" s="16"/>
      <c r="I7" s="16"/>
      <c r="J7" s="19"/>
    </row>
    <row r="8">
      <c r="A8" s="20" t="s">
        <v>11</v>
      </c>
      <c r="J8" s="8"/>
    </row>
    <row r="9">
      <c r="A9" s="10" t="s">
        <v>12</v>
      </c>
      <c r="B9" s="11" t="s">
        <v>13</v>
      </c>
      <c r="C9" s="11" t="s">
        <v>14</v>
      </c>
      <c r="D9" s="11" t="s">
        <v>4</v>
      </c>
      <c r="E9" s="11" t="s">
        <v>5</v>
      </c>
      <c r="F9" s="11" t="s">
        <v>15</v>
      </c>
      <c r="G9" s="11" t="s">
        <v>16</v>
      </c>
      <c r="H9" s="11" t="s">
        <v>17</v>
      </c>
      <c r="I9" s="12" t="s">
        <v>18</v>
      </c>
      <c r="J9" s="13" t="s">
        <v>19</v>
      </c>
    </row>
    <row r="10">
      <c r="A10" s="21">
        <v>1.0</v>
      </c>
      <c r="B10" s="22" t="s">
        <v>20</v>
      </c>
      <c r="C10" s="22" t="s">
        <v>21</v>
      </c>
      <c r="D10" s="22">
        <v>8.0</v>
      </c>
      <c r="E10" s="22">
        <v>30.0</v>
      </c>
      <c r="F10" s="22">
        <v>800.0</v>
      </c>
      <c r="H10" s="23">
        <v>1.0</v>
      </c>
      <c r="I10" s="22" t="s">
        <v>22</v>
      </c>
      <c r="J10" s="8">
        <f t="shared" ref="J10:J29" si="1">IF(OR(C10 = "Linux",C10 = "Muu OS", C10 = "Other OS"), ((((D10 * $A$5) + (E10 * $B$5)) * H10) + (F10 * $C$5)) + IF(I10 = "Jah",$F$5*F10,),IF(C10 = "Windows",((((D10 * $A$5) + (E10 * $B$5)) * H10) + (F10 * $C$5) + ((D10*$D$5) + IF(G10 &gt; 1,(G10-1)*$E$5,)) + IF(I10 = "Jah",$F$5*F10,)),IF(C10 = "StorageVault",F10*$G$5,)))</f>
        <v>162.4</v>
      </c>
    </row>
    <row r="11">
      <c r="A11" s="21">
        <v>2.0</v>
      </c>
      <c r="B11" s="22" t="s">
        <v>20</v>
      </c>
      <c r="C11" s="22" t="s">
        <v>23</v>
      </c>
      <c r="F11" s="22">
        <v>0.0</v>
      </c>
      <c r="H11" s="23">
        <v>1.0</v>
      </c>
      <c r="I11" s="22" t="s">
        <v>22</v>
      </c>
      <c r="J11" s="8">
        <f t="shared" si="1"/>
        <v>0</v>
      </c>
    </row>
    <row r="12">
      <c r="A12" s="21">
        <v>3.0</v>
      </c>
      <c r="C12" s="22" t="s">
        <v>21</v>
      </c>
      <c r="H12" s="23">
        <v>1.0</v>
      </c>
      <c r="I12" s="22" t="s">
        <v>22</v>
      </c>
      <c r="J12" s="8">
        <f t="shared" si="1"/>
        <v>0</v>
      </c>
    </row>
    <row r="13">
      <c r="A13" s="21">
        <v>4.0</v>
      </c>
      <c r="C13" s="22" t="s">
        <v>21</v>
      </c>
      <c r="H13" s="23">
        <v>0.75</v>
      </c>
      <c r="I13" s="22" t="s">
        <v>22</v>
      </c>
      <c r="J13" s="8">
        <f t="shared" si="1"/>
        <v>0</v>
      </c>
    </row>
    <row r="14">
      <c r="A14" s="21">
        <v>5.0</v>
      </c>
      <c r="C14" s="22" t="s">
        <v>21</v>
      </c>
      <c r="H14" s="23">
        <v>1.0</v>
      </c>
      <c r="I14" s="22" t="s">
        <v>22</v>
      </c>
      <c r="J14" s="8">
        <f t="shared" si="1"/>
        <v>0</v>
      </c>
    </row>
    <row r="15">
      <c r="A15" s="21">
        <v>6.0</v>
      </c>
      <c r="C15" s="22" t="s">
        <v>21</v>
      </c>
      <c r="H15" s="23">
        <v>1.0</v>
      </c>
      <c r="I15" s="22" t="s">
        <v>22</v>
      </c>
      <c r="J15" s="8">
        <f t="shared" si="1"/>
        <v>0</v>
      </c>
    </row>
    <row r="16">
      <c r="A16" s="21">
        <v>7.0</v>
      </c>
      <c r="C16" s="22" t="s">
        <v>21</v>
      </c>
      <c r="H16" s="23">
        <v>1.0</v>
      </c>
      <c r="I16" s="22" t="s">
        <v>22</v>
      </c>
      <c r="J16" s="8">
        <f t="shared" si="1"/>
        <v>0</v>
      </c>
    </row>
    <row r="17">
      <c r="A17" s="21">
        <v>8.0</v>
      </c>
      <c r="C17" s="22" t="s">
        <v>21</v>
      </c>
      <c r="H17" s="23">
        <v>1.0</v>
      </c>
      <c r="I17" s="22" t="s">
        <v>22</v>
      </c>
      <c r="J17" s="8">
        <f t="shared" si="1"/>
        <v>0</v>
      </c>
    </row>
    <row r="18">
      <c r="A18" s="21">
        <v>9.0</v>
      </c>
      <c r="C18" s="22" t="s">
        <v>21</v>
      </c>
      <c r="H18" s="23">
        <v>1.0</v>
      </c>
      <c r="I18" s="22" t="s">
        <v>22</v>
      </c>
      <c r="J18" s="8">
        <f t="shared" si="1"/>
        <v>0</v>
      </c>
    </row>
    <row r="19">
      <c r="A19" s="21">
        <v>10.0</v>
      </c>
      <c r="C19" s="22" t="s">
        <v>21</v>
      </c>
      <c r="H19" s="23">
        <v>1.0</v>
      </c>
      <c r="I19" s="22" t="s">
        <v>22</v>
      </c>
      <c r="J19" s="8">
        <f t="shared" si="1"/>
        <v>0</v>
      </c>
    </row>
    <row r="20">
      <c r="A20" s="21">
        <v>11.0</v>
      </c>
      <c r="C20" s="22" t="s">
        <v>21</v>
      </c>
      <c r="H20" s="23">
        <v>1.0</v>
      </c>
      <c r="I20" s="22" t="s">
        <v>22</v>
      </c>
      <c r="J20" s="8">
        <f t="shared" si="1"/>
        <v>0</v>
      </c>
    </row>
    <row r="21">
      <c r="A21" s="21">
        <v>12.0</v>
      </c>
      <c r="C21" s="22" t="s">
        <v>21</v>
      </c>
      <c r="H21" s="23">
        <v>1.0</v>
      </c>
      <c r="I21" s="22" t="s">
        <v>22</v>
      </c>
      <c r="J21" s="8">
        <f t="shared" si="1"/>
        <v>0</v>
      </c>
    </row>
    <row r="22">
      <c r="A22" s="21">
        <v>13.0</v>
      </c>
      <c r="C22" s="22" t="s">
        <v>21</v>
      </c>
      <c r="H22" s="23">
        <v>1.0</v>
      </c>
      <c r="I22" s="22" t="s">
        <v>22</v>
      </c>
      <c r="J22" s="8">
        <f t="shared" si="1"/>
        <v>0</v>
      </c>
    </row>
    <row r="23">
      <c r="A23" s="21">
        <v>14.0</v>
      </c>
      <c r="C23" s="22" t="s">
        <v>21</v>
      </c>
      <c r="H23" s="23">
        <v>1.0</v>
      </c>
      <c r="I23" s="22" t="s">
        <v>22</v>
      </c>
      <c r="J23" s="8">
        <f t="shared" si="1"/>
        <v>0</v>
      </c>
      <c r="P23" s="24"/>
    </row>
    <row r="24">
      <c r="A24" s="21">
        <v>15.0</v>
      </c>
      <c r="C24" s="22" t="s">
        <v>21</v>
      </c>
      <c r="H24" s="23">
        <v>1.0</v>
      </c>
      <c r="I24" s="22" t="s">
        <v>22</v>
      </c>
      <c r="J24" s="8">
        <f t="shared" si="1"/>
        <v>0</v>
      </c>
    </row>
    <row r="25">
      <c r="A25" s="21">
        <v>16.0</v>
      </c>
      <c r="C25" s="22" t="s">
        <v>21</v>
      </c>
      <c r="H25" s="23">
        <v>1.0</v>
      </c>
      <c r="I25" s="22" t="s">
        <v>22</v>
      </c>
      <c r="J25" s="8">
        <f t="shared" si="1"/>
        <v>0</v>
      </c>
    </row>
    <row r="26">
      <c r="A26" s="21">
        <v>17.0</v>
      </c>
      <c r="C26" s="22" t="s">
        <v>21</v>
      </c>
      <c r="H26" s="23">
        <v>1.0</v>
      </c>
      <c r="I26" s="22" t="s">
        <v>22</v>
      </c>
      <c r="J26" s="8">
        <f t="shared" si="1"/>
        <v>0</v>
      </c>
    </row>
    <row r="27">
      <c r="A27" s="21">
        <v>18.0</v>
      </c>
      <c r="C27" s="22" t="s">
        <v>21</v>
      </c>
      <c r="H27" s="23">
        <v>1.0</v>
      </c>
      <c r="I27" s="22" t="s">
        <v>22</v>
      </c>
      <c r="J27" s="8">
        <f t="shared" si="1"/>
        <v>0</v>
      </c>
    </row>
    <row r="28">
      <c r="A28" s="21">
        <v>19.0</v>
      </c>
      <c r="C28" s="22" t="s">
        <v>21</v>
      </c>
      <c r="H28" s="23">
        <v>1.0</v>
      </c>
      <c r="I28" s="22" t="s">
        <v>22</v>
      </c>
      <c r="J28" s="8">
        <f t="shared" si="1"/>
        <v>0</v>
      </c>
    </row>
    <row r="29">
      <c r="A29" s="25">
        <v>20.0</v>
      </c>
      <c r="B29" s="26"/>
      <c r="C29" s="27" t="s">
        <v>21</v>
      </c>
      <c r="D29" s="26"/>
      <c r="E29" s="26"/>
      <c r="F29" s="26"/>
      <c r="G29" s="26"/>
      <c r="H29" s="28">
        <v>1.0</v>
      </c>
      <c r="I29" s="27" t="s">
        <v>22</v>
      </c>
      <c r="J29" s="29">
        <f t="shared" si="1"/>
        <v>0</v>
      </c>
    </row>
    <row r="30">
      <c r="I30" s="30" t="s">
        <v>24</v>
      </c>
      <c r="J30" s="31">
        <f>sum(J10:J29)</f>
        <v>162.4</v>
      </c>
    </row>
    <row r="31">
      <c r="I31" s="14" t="s">
        <v>25</v>
      </c>
      <c r="J31" s="32">
        <v>0.2</v>
      </c>
    </row>
    <row r="32">
      <c r="I32" s="33" t="s">
        <v>26</v>
      </c>
      <c r="J32" s="34">
        <f>J30+(J31*J30)</f>
        <v>194.88</v>
      </c>
    </row>
    <row r="34">
      <c r="A34" s="35" t="s">
        <v>27</v>
      </c>
    </row>
    <row r="35">
      <c r="A35" s="36" t="s">
        <v>28</v>
      </c>
      <c r="B35" s="6"/>
      <c r="C35" s="6"/>
      <c r="D35" s="6"/>
      <c r="E35" s="6"/>
    </row>
    <row r="36">
      <c r="A36" s="37" t="s">
        <v>29</v>
      </c>
      <c r="B36" s="6"/>
      <c r="C36" s="6"/>
      <c r="D36" s="6"/>
      <c r="E36" s="6"/>
    </row>
    <row r="37">
      <c r="A37" s="37" t="s">
        <v>30</v>
      </c>
    </row>
    <row r="38">
      <c r="A38" s="38" t="s">
        <v>31</v>
      </c>
    </row>
    <row r="42">
      <c r="A42" s="39" t="s">
        <v>32</v>
      </c>
    </row>
    <row r="43">
      <c r="A43" s="36" t="s">
        <v>33</v>
      </c>
    </row>
  </sheetData>
  <mergeCells count="5">
    <mergeCell ref="A1:B1"/>
    <mergeCell ref="C1:F1"/>
    <mergeCell ref="A2:J2"/>
    <mergeCell ref="A3:J3"/>
    <mergeCell ref="A8:J8"/>
  </mergeCells>
  <dataValidations>
    <dataValidation type="list" allowBlank="1" sqref="I10:I29">
      <formula1>"Jah,Ei"</formula1>
    </dataValidation>
    <dataValidation type="list" allowBlank="1" sqref="C10:C29">
      <formula1>"Linux,Windows,StorageVault,Muu OS"</formula1>
    </dataValidation>
  </dataValidations>
  <hyperlinks>
    <hyperlink r:id="rId1" ref="F4"/>
    <hyperlink r:id="rId2" ref="I9"/>
    <hyperlink r:id="rId3" ref="A35"/>
    <hyperlink r:id="rId4" ref="A38"/>
    <hyperlink r:id="rId5" ref="A43"/>
  </hyperlinks>
  <drawing r:id="rId6"/>
</worksheet>
</file>